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1" documentId="8_{5E405C8B-2B63-4097-9648-CE1EE5140222}" xr6:coauthVersionLast="47" xr6:coauthVersionMax="47" xr10:uidLastSave="{FE243E93-D43C-41D6-B67E-27535DA716D7}"/>
  <bookViews>
    <workbookView xWindow="-120" yWindow="-120" windowWidth="29040" windowHeight="15990" xr2:uid="{5B05C481-9F2E-44EE-83EE-CB09846C583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D18" i="1"/>
  <c r="H18" i="1"/>
  <c r="D19" i="1"/>
  <c r="I19" i="1" s="1"/>
  <c r="H19" i="1"/>
  <c r="I20" i="1" l="1"/>
</calcChain>
</file>

<file path=xl/sharedStrings.xml><?xml version="1.0" encoding="utf-8"?>
<sst xmlns="http://schemas.openxmlformats.org/spreadsheetml/2006/main" count="21" uniqueCount="21">
  <si>
    <t>Tabulka pro zpracování nabídkové ceny a dalších finančních údajů</t>
  </si>
  <si>
    <t>Celkem (v Kč bez DPH  - údaj pro hodnocení)</t>
  </si>
  <si>
    <t>Příloha č. 5 zadávací dokumentace koncesního řízení "Zajištění provozu sdílených elektrokol na Berounsku v letech 2024 až 2028"</t>
  </si>
  <si>
    <t>Jednotková cena v Kč bez DPH za dodatečné 1 elektrokolo a 1 stanici</t>
  </si>
  <si>
    <t>Příplatek (v Kč bez DPH) za stanici</t>
  </si>
  <si>
    <t>Příplatek (v Kč bez DPH) za elektrokolo</t>
  </si>
  <si>
    <t>Celková výše měsíčního příplatku pro účely hodnocení:</t>
  </si>
  <si>
    <t>Nabídková cena (Kč / 15 minut včetně DPH)</t>
  </si>
  <si>
    <t>Cenový tarif</t>
  </si>
  <si>
    <t>Sazba za 15 minut výpůjčky*</t>
  </si>
  <si>
    <t>Dodavatel je oprávněn vyplňovat hodnoty pouze do žlutě označených buněk</t>
  </si>
  <si>
    <t>Měsíční příplatek 
(Navýšení o 56 elektrokol a 7 stanic)</t>
  </si>
  <si>
    <t>* Cena jízdného za každých započatých 15 minut nad rámec prvních 15 minut u sjednaného počtu bezplatných výpůjček.</t>
  </si>
  <si>
    <t>Cena jízdného pro uživatele (20% váha v celkovém hodnocení)</t>
  </si>
  <si>
    <t>Příplatek Zadavatele (80% váha v celkovém hodnocení)</t>
  </si>
  <si>
    <t>Vyhrazené navýšení počtu elektrokol a stanic</t>
  </si>
  <si>
    <t>Základní rozsah provozovaných elektrokol a stanic (176 elektrokol a 22 stanic)</t>
  </si>
  <si>
    <t>Měsíční příplatek 
(Minimální počet provozovaných 150 elektrokol a 22 stanic)</t>
  </si>
  <si>
    <t xml:space="preserve">Základní jednotková cena v Kč bez DPH (1 elektrokolo a 1 stanice) </t>
  </si>
  <si>
    <t>Měsíční příplatek 
(variabilní složka základního rozsahu - 26 provozovaných elektrokol)</t>
  </si>
  <si>
    <t xml:space="preserve">Jednotková cena v Kč bez DPH (1 elektrokolo) ve variabliní složce základního rozsahu elektrokol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</si>
</sst>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1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3" borderId="1" xfId="1" applyFont="1" applyFill="1" applyBorder="1"/>
    <xf numFmtId="44" fontId="0" fillId="3" borderId="11" xfId="1" applyFont="1" applyFill="1" applyBorder="1"/>
    <xf numFmtId="44" fontId="0" fillId="2" borderId="2" xfId="1" applyFont="1" applyFill="1" applyBorder="1"/>
    <xf numFmtId="44" fontId="0" fillId="3" borderId="2" xfId="0" applyNumberFormat="1" applyFill="1" applyBorder="1"/>
    <xf numFmtId="0" fontId="4" fillId="0" borderId="0" xfId="0" applyFont="1" applyAlignment="1">
      <alignment vertical="center"/>
    </xf>
    <xf numFmtId="0" fontId="1" fillId="4" borderId="14" xfId="0" applyFont="1" applyFill="1" applyBorder="1" applyAlignment="1">
      <alignment vertical="center" wrapText="1"/>
    </xf>
    <xf numFmtId="0" fontId="5" fillId="0" borderId="0" xfId="0" applyFont="1"/>
    <xf numFmtId="44" fontId="0" fillId="3" borderId="11" xfId="0" applyNumberFormat="1" applyFill="1" applyBorder="1"/>
    <xf numFmtId="0" fontId="1" fillId="0" borderId="17" xfId="0" applyFont="1" applyBorder="1" applyAlignment="1">
      <alignment horizontal="center" vertical="center" wrapText="1"/>
    </xf>
    <xf numFmtId="44" fontId="0" fillId="2" borderId="18" xfId="1" applyFont="1" applyFill="1" applyBorder="1"/>
    <xf numFmtId="44" fontId="0" fillId="3" borderId="18" xfId="0" applyNumberFormat="1" applyFill="1" applyBorder="1"/>
    <xf numFmtId="0" fontId="1" fillId="0" borderId="20" xfId="0" applyFont="1" applyBorder="1" applyAlignment="1">
      <alignment horizontal="center" vertical="center"/>
    </xf>
    <xf numFmtId="44" fontId="0" fillId="3" borderId="21" xfId="1" applyFont="1" applyFill="1" applyBorder="1"/>
    <xf numFmtId="44" fontId="0" fillId="3" borderId="22" xfId="1" applyFont="1" applyFill="1" applyBorder="1"/>
    <xf numFmtId="0" fontId="1" fillId="0" borderId="13" xfId="0" applyFont="1" applyBorder="1" applyAlignment="1">
      <alignment horizontal="center" vertical="center" wrapText="1"/>
    </xf>
    <xf numFmtId="44" fontId="0" fillId="2" borderId="3" xfId="1" applyFont="1" applyFill="1" applyBorder="1"/>
    <xf numFmtId="44" fontId="0" fillId="2" borderId="17" xfId="1" applyFont="1" applyFill="1" applyBorder="1"/>
    <xf numFmtId="44" fontId="0" fillId="3" borderId="19" xfId="1" applyFont="1" applyFill="1" applyBorder="1"/>
    <xf numFmtId="44" fontId="0" fillId="5" borderId="18" xfId="1" applyFont="1" applyFill="1" applyBorder="1"/>
    <xf numFmtId="44" fontId="0" fillId="5" borderId="19" xfId="0" applyNumberFormat="1" applyFill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5958-8090-4C6C-A2FD-F69BCFD7355D}">
  <dimension ref="A4:S22"/>
  <sheetViews>
    <sheetView tabSelected="1" workbookViewId="0">
      <selection activeCell="I19" sqref="I19"/>
    </sheetView>
  </sheetViews>
  <sheetFormatPr defaultRowHeight="15" x14ac:dyDescent="0.25"/>
  <cols>
    <col min="2" max="2" width="20" customWidth="1"/>
    <col min="3" max="7" width="35.140625" customWidth="1"/>
    <col min="8" max="8" width="33.140625" customWidth="1"/>
    <col min="9" max="9" width="23.140625" customWidth="1"/>
  </cols>
  <sheetData>
    <row r="4" spans="1:19" x14ac:dyDescent="0.25"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x14ac:dyDescent="0.25">
      <c r="B6" s="34" t="s"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9" ht="15.75" thickBot="1" x14ac:dyDescent="0.3"/>
    <row r="8" spans="1:19" ht="28.5" customHeight="1" thickBot="1" x14ac:dyDescent="0.3">
      <c r="A8" s="3"/>
      <c r="B8" s="3"/>
      <c r="C8" s="31" t="s">
        <v>13</v>
      </c>
      <c r="D8" s="32"/>
      <c r="E8" s="32"/>
      <c r="F8" s="32"/>
      <c r="G8" s="32"/>
      <c r="H8" s="32"/>
      <c r="I8" s="33"/>
    </row>
    <row r="9" spans="1:19" ht="29.1" customHeight="1" thickBot="1" x14ac:dyDescent="0.3">
      <c r="A9" s="3"/>
      <c r="B9" s="3"/>
      <c r="C9" s="2" t="s">
        <v>8</v>
      </c>
      <c r="D9" s="30" t="s">
        <v>7</v>
      </c>
      <c r="E9" s="32"/>
      <c r="F9" s="32"/>
      <c r="G9" s="32"/>
      <c r="H9" s="32"/>
      <c r="I9" s="33"/>
    </row>
    <row r="10" spans="1:19" ht="30" customHeight="1" thickBot="1" x14ac:dyDescent="0.3">
      <c r="A10" s="4"/>
      <c r="B10" s="4"/>
      <c r="C10" s="13" t="s">
        <v>9</v>
      </c>
      <c r="D10" s="35"/>
      <c r="E10" s="36"/>
      <c r="F10" s="36"/>
      <c r="G10" s="36"/>
      <c r="H10" s="36"/>
      <c r="I10" s="37"/>
    </row>
    <row r="12" spans="1:19" x14ac:dyDescent="0.25">
      <c r="C12" s="12" t="s">
        <v>12</v>
      </c>
    </row>
    <row r="14" spans="1:19" ht="15.75" thickBot="1" x14ac:dyDescent="0.3"/>
    <row r="15" spans="1:19" ht="29.1" customHeight="1" thickBot="1" x14ac:dyDescent="0.3">
      <c r="B15" s="31" t="s">
        <v>14</v>
      </c>
      <c r="C15" s="32"/>
      <c r="D15" s="32"/>
      <c r="E15" s="32"/>
      <c r="F15" s="32"/>
      <c r="G15" s="32"/>
      <c r="H15" s="32"/>
      <c r="I15" s="33"/>
    </row>
    <row r="16" spans="1:19" ht="29.1" customHeight="1" x14ac:dyDescent="0.25">
      <c r="B16" s="19"/>
      <c r="C16" s="38" t="s">
        <v>16</v>
      </c>
      <c r="D16" s="39"/>
      <c r="E16" s="39"/>
      <c r="F16" s="40"/>
      <c r="G16" s="43" t="s">
        <v>15</v>
      </c>
      <c r="H16" s="44"/>
      <c r="I16" s="41" t="s">
        <v>1</v>
      </c>
    </row>
    <row r="17" spans="2:9" ht="45" x14ac:dyDescent="0.25">
      <c r="B17" s="5"/>
      <c r="C17" s="6" t="s">
        <v>18</v>
      </c>
      <c r="D17" s="6" t="s">
        <v>17</v>
      </c>
      <c r="E17" s="6" t="s">
        <v>20</v>
      </c>
      <c r="F17" s="7" t="s">
        <v>19</v>
      </c>
      <c r="G17" s="22" t="s">
        <v>3</v>
      </c>
      <c r="H17" s="7" t="s">
        <v>11</v>
      </c>
      <c r="I17" s="42"/>
    </row>
    <row r="18" spans="2:9" ht="29.1" customHeight="1" x14ac:dyDescent="0.25">
      <c r="B18" s="1" t="s">
        <v>5</v>
      </c>
      <c r="C18" s="10"/>
      <c r="D18" s="11">
        <f>C18*150</f>
        <v>0</v>
      </c>
      <c r="E18" s="10"/>
      <c r="F18" s="15">
        <f>E18*26</f>
        <v>0</v>
      </c>
      <c r="G18" s="23"/>
      <c r="H18" s="9">
        <f>G18*56</f>
        <v>0</v>
      </c>
      <c r="I18" s="20">
        <f>D18+F18+H18</f>
        <v>0</v>
      </c>
    </row>
    <row r="19" spans="2:9" ht="29.1" customHeight="1" thickBot="1" x14ac:dyDescent="0.3">
      <c r="B19" s="16" t="s">
        <v>4</v>
      </c>
      <c r="C19" s="17"/>
      <c r="D19" s="18">
        <f>C19*22</f>
        <v>0</v>
      </c>
      <c r="E19" s="26"/>
      <c r="F19" s="27"/>
      <c r="G19" s="24"/>
      <c r="H19" s="25">
        <f>G19*7</f>
        <v>0</v>
      </c>
      <c r="I19" s="21">
        <f>D19+H19</f>
        <v>0</v>
      </c>
    </row>
    <row r="20" spans="2:9" ht="30.75" customHeight="1" thickBot="1" x14ac:dyDescent="0.3">
      <c r="B20" s="28" t="s">
        <v>6</v>
      </c>
      <c r="C20" s="29"/>
      <c r="D20" s="29"/>
      <c r="E20" s="29"/>
      <c r="F20" s="29"/>
      <c r="G20" s="29"/>
      <c r="H20" s="30"/>
      <c r="I20" s="8">
        <f>SUM(I18:I19)</f>
        <v>0</v>
      </c>
    </row>
    <row r="22" spans="2:9" x14ac:dyDescent="0.25">
      <c r="B22" s="14" t="s">
        <v>10</v>
      </c>
    </row>
  </sheetData>
  <mergeCells count="10">
    <mergeCell ref="B20:H20"/>
    <mergeCell ref="B15:I15"/>
    <mergeCell ref="B4:S4"/>
    <mergeCell ref="B6:L6"/>
    <mergeCell ref="C8:I8"/>
    <mergeCell ref="D9:I9"/>
    <mergeCell ref="D10:I10"/>
    <mergeCell ref="C16:F16"/>
    <mergeCell ref="I16:I17"/>
    <mergeCell ref="G16:H16"/>
  </mergeCells>
  <phoneticPr fontId="3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CC31-0D87-4679-9D67-DEC7216DB0E8}">
  <dimension ref="A1"/>
  <sheetViews>
    <sheetView workbookViewId="0">
      <selection sqref="A1:F5"/>
    </sheetView>
  </sheetViews>
  <sheetFormatPr defaultRowHeight="15" x14ac:dyDescent="0.25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2024-09-04T15:10:07Z</dcterms:created>
  <dcterms:modified xsi:type="dcterms:W3CDTF">2024-09-04T15:10:09Z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a8442-68f3-4087-8f05-d564bed44e92_Enabled">
    <vt:lpwstr>true</vt:lpwstr>
  </property>
  <property fmtid="{D5CDD505-2E9C-101B-9397-08002B2CF9AE}" pid="3" name="MSIP_Label_f15a8442-68f3-4087-8f05-d564bed44e92_SetDate">
    <vt:lpwstr>2024-09-04T15:10:09Z</vt:lpwstr>
  </property>
  <property fmtid="{D5CDD505-2E9C-101B-9397-08002B2CF9AE}" pid="4" name="MSIP_Label_f15a8442-68f3-4087-8f05-d564bed44e92_Method">
    <vt:lpwstr>Standard</vt:lpwstr>
  </property>
  <property fmtid="{D5CDD505-2E9C-101B-9397-08002B2CF9AE}" pid="5" name="MSIP_Label_f15a8442-68f3-4087-8f05-d564bed44e92_Name">
    <vt:lpwstr>97171605-0670-4512-b8c8-ebe12520d29a</vt:lpwstr>
  </property>
  <property fmtid="{D5CDD505-2E9C-101B-9397-08002B2CF9AE}" pid="6" name="MSIP_Label_f15a8442-68f3-4087-8f05-d564bed44e92_SiteId">
    <vt:lpwstr>138f17b0-6ad5-4ddf-a195-24e73c3655fd</vt:lpwstr>
  </property>
  <property fmtid="{D5CDD505-2E9C-101B-9397-08002B2CF9AE}" pid="7" name="MSIP_Label_f15a8442-68f3-4087-8f05-d564bed44e92_ActionId">
    <vt:lpwstr>ed049f55-451c-4ef5-80c4-c7140e2c534a</vt:lpwstr>
  </property>
  <property fmtid="{D5CDD505-2E9C-101B-9397-08002B2CF9AE}" pid="8" name="MSIP_Label_f15a8442-68f3-4087-8f05-d564bed44e92_ContentBits">
    <vt:lpwstr>0</vt:lpwstr>
  </property>
</Properties>
</file>